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53a297df32a9d74/Plocha/"/>
    </mc:Choice>
  </mc:AlternateContent>
  <xr:revisionPtr revIDLastSave="163" documentId="13_ncr:1_{DC23A1A6-113E-4682-8D18-4AD0F6323D83}" xr6:coauthVersionLast="47" xr6:coauthVersionMax="47" xr10:uidLastSave="{0DB090EB-DDEF-475A-B2C1-49CA496EB9F1}"/>
  <bookViews>
    <workbookView xWindow="-108" yWindow="-108" windowWidth="23256" windowHeight="12456" xr2:uid="{00000000-000D-0000-FFFF-FFFF00000000}"/>
  </bookViews>
  <sheets>
    <sheet name="Lis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D50" i="1"/>
  <c r="D48" i="1"/>
  <c r="D47" i="1"/>
  <c r="D46" i="1"/>
  <c r="D44" i="1"/>
  <c r="G44" i="1" s="1"/>
  <c r="D43" i="1"/>
  <c r="G43" i="1" s="1"/>
  <c r="D27" i="1"/>
  <c r="G27" i="1" s="1"/>
  <c r="D32" i="1"/>
  <c r="G32" i="1" s="1"/>
  <c r="D33" i="1"/>
  <c r="G33" i="1" s="1"/>
  <c r="D34" i="1"/>
  <c r="G34" i="1" s="1"/>
  <c r="D35" i="1"/>
  <c r="G35" i="1" s="1"/>
  <c r="D36" i="1"/>
  <c r="G36" i="1" s="1"/>
  <c r="D37" i="1"/>
  <c r="G37" i="1" s="1"/>
  <c r="D38" i="1"/>
  <c r="G38" i="1" s="1"/>
  <c r="D39" i="1"/>
  <c r="G39" i="1" s="1"/>
  <c r="D40" i="1"/>
  <c r="G40" i="1" s="1"/>
  <c r="D41" i="1"/>
  <c r="G41" i="1" s="1"/>
  <c r="D42" i="1"/>
  <c r="G42" i="1" s="1"/>
  <c r="D26" i="1"/>
  <c r="G26" i="1" s="1"/>
  <c r="F20" i="1"/>
  <c r="F21" i="1"/>
  <c r="F22" i="1"/>
  <c r="D22" i="1"/>
  <c r="G22" i="1" s="1"/>
  <c r="D21" i="1"/>
  <c r="G21" i="1" s="1"/>
  <c r="D20" i="1"/>
  <c r="G20" i="1" s="1"/>
  <c r="D19" i="1"/>
  <c r="G19" i="1" s="1"/>
  <c r="D18" i="1"/>
  <c r="G18" i="1" s="1"/>
  <c r="F8" i="1"/>
  <c r="D9" i="1"/>
  <c r="G9" i="1" s="1"/>
  <c r="D10" i="1"/>
  <c r="G10" i="1" s="1"/>
  <c r="D11" i="1"/>
  <c r="D12" i="1"/>
  <c r="G12" i="1" s="1"/>
  <c r="D13" i="1"/>
  <c r="G13" i="1" s="1"/>
  <c r="D14" i="1"/>
  <c r="G14" i="1" s="1"/>
  <c r="D15" i="1"/>
  <c r="G15" i="1" s="1"/>
  <c r="D16" i="1"/>
  <c r="G16" i="1" s="1"/>
  <c r="D8" i="1"/>
  <c r="G8" i="1" s="1"/>
  <c r="D7" i="1"/>
  <c r="G7" i="1" s="1"/>
  <c r="G11" i="1"/>
  <c r="F48" i="1"/>
  <c r="F47" i="1"/>
  <c r="F46" i="1"/>
  <c r="F44" i="1"/>
  <c r="F43" i="1"/>
  <c r="F27" i="1"/>
  <c r="F32" i="1"/>
  <c r="F33" i="1"/>
  <c r="F34" i="1"/>
  <c r="F35" i="1"/>
  <c r="F36" i="1"/>
  <c r="F37" i="1"/>
  <c r="F38" i="1"/>
  <c r="F39" i="1"/>
  <c r="F40" i="1"/>
  <c r="F41" i="1"/>
  <c r="F42" i="1"/>
  <c r="F26" i="1"/>
  <c r="F19" i="1"/>
  <c r="F18" i="1"/>
  <c r="F9" i="1"/>
  <c r="F10" i="1"/>
  <c r="F11" i="1"/>
  <c r="F12" i="1"/>
  <c r="F13" i="1"/>
  <c r="F14" i="1"/>
  <c r="F15" i="1"/>
  <c r="F16" i="1"/>
  <c r="F7" i="1"/>
</calcChain>
</file>

<file path=xl/sharedStrings.xml><?xml version="1.0" encoding="utf-8"?>
<sst xmlns="http://schemas.openxmlformats.org/spreadsheetml/2006/main" count="68" uniqueCount="66">
  <si>
    <t>ŠB-Stavební, s.r.o.</t>
  </si>
  <si>
    <t>PÍSKY, ŠTĚRKY, KŮRA, OKRASNÉ KAMENIVO a DOPRAVA</t>
  </si>
  <si>
    <t xml:space="preserve">CENÍK </t>
  </si>
  <si>
    <t>pozice</t>
  </si>
  <si>
    <t>druh</t>
  </si>
  <si>
    <t>Kč za 1 tunu</t>
  </si>
  <si>
    <t>orientační hmotnost 1 m3</t>
  </si>
  <si>
    <t>Kč za 1 kg</t>
  </si>
  <si>
    <t>Kč / 10l</t>
  </si>
  <si>
    <t>bez DPH</t>
  </si>
  <si>
    <t>vč. DPH 21%</t>
  </si>
  <si>
    <t>tuny</t>
  </si>
  <si>
    <t>vč.DPH 21%</t>
  </si>
  <si>
    <t>vč. DPH</t>
  </si>
  <si>
    <t xml:space="preserve">   Stavební kamenivo</t>
  </si>
  <si>
    <t>štěrk 0-32 mm</t>
  </si>
  <si>
    <t>štěrk 0-63 mm</t>
  </si>
  <si>
    <t>štěrk 32-63 mm</t>
  </si>
  <si>
    <t>štěrk 8-16 mm</t>
  </si>
  <si>
    <t>štěrk 2-5 mm</t>
  </si>
  <si>
    <t>štěrk 4-8 mm</t>
  </si>
  <si>
    <t>štěrk 0-8 mm</t>
  </si>
  <si>
    <t>štěrk 0-4 mm</t>
  </si>
  <si>
    <t>štěrk 63 - 250 mm</t>
  </si>
  <si>
    <t xml:space="preserve">   Písky</t>
  </si>
  <si>
    <t>beton. praný 0-4 mm</t>
  </si>
  <si>
    <t>maltový</t>
  </si>
  <si>
    <t>0-1 mm</t>
  </si>
  <si>
    <t>zásypový 0-4 mm</t>
  </si>
  <si>
    <t xml:space="preserve">   Dekorativní kamenivo</t>
  </si>
  <si>
    <t>štěrk bílý 16-45 mm</t>
  </si>
  <si>
    <t>porfyr 16 - 32 mm</t>
  </si>
  <si>
    <t>štěrk růžový 16-32 mm</t>
  </si>
  <si>
    <t>štěrk růžový 8-16 mm</t>
  </si>
  <si>
    <t>kačírek 4-8 mm</t>
  </si>
  <si>
    <t>kačírek 8-16 mm</t>
  </si>
  <si>
    <t>kačírek 16-32 mm</t>
  </si>
  <si>
    <t>kačírek šedý 8-16 mm</t>
  </si>
  <si>
    <t>kačírek šedý 22-70 mm</t>
  </si>
  <si>
    <t>štěrk šedobílý 8 - 16 mm</t>
  </si>
  <si>
    <t>břidlice šedočerná 15 - 30 mm</t>
  </si>
  <si>
    <t>štěrk šedý 11-22 mm</t>
  </si>
  <si>
    <t>kačírek drobný</t>
  </si>
  <si>
    <t>asfalt. rec. 0-32 mm</t>
  </si>
  <si>
    <t xml:space="preserve">     Zemina</t>
  </si>
  <si>
    <t>tříděná</t>
  </si>
  <si>
    <t>netříděná</t>
  </si>
  <si>
    <t>kompost</t>
  </si>
  <si>
    <t>Kůra výběrová - cena uvedena za 100 kg</t>
  </si>
  <si>
    <t>kůra výběrová 0-80 mm</t>
  </si>
  <si>
    <t>otevírací doba:</t>
  </si>
  <si>
    <r>
      <rPr>
        <b/>
        <sz val="8"/>
        <color theme="6" tint="-0.499984740745262"/>
        <rFont val="Arial"/>
        <family val="2"/>
        <charset val="238"/>
      </rPr>
      <t xml:space="preserve">po - čt </t>
    </r>
    <r>
      <rPr>
        <b/>
        <sz val="8"/>
        <color theme="1"/>
        <rFont val="Arial"/>
        <family val="2"/>
        <charset val="238"/>
      </rPr>
      <t xml:space="preserve"> 7.00 - 11.30  12.00 - 16.00</t>
    </r>
  </si>
  <si>
    <r>
      <rPr>
        <b/>
        <sz val="8"/>
        <color theme="6" tint="-0.499984740745262"/>
        <rFont val="Arial"/>
        <family val="2"/>
        <charset val="238"/>
      </rPr>
      <t>pá</t>
    </r>
    <r>
      <rPr>
        <b/>
        <sz val="8"/>
        <color theme="1"/>
        <rFont val="Arial"/>
        <family val="2"/>
        <charset val="238"/>
      </rPr>
      <t xml:space="preserve">         7.00 - 11.30  12.00 - 16.30</t>
    </r>
  </si>
  <si>
    <r>
      <rPr>
        <b/>
        <sz val="8"/>
        <color theme="6" tint="-0.499984740745262"/>
        <rFont val="Arial"/>
        <family val="2"/>
        <charset val="238"/>
      </rPr>
      <t xml:space="preserve">so   </t>
    </r>
    <r>
      <rPr>
        <b/>
        <sz val="8"/>
        <color theme="1"/>
        <rFont val="Arial"/>
        <family val="2"/>
        <charset val="238"/>
      </rPr>
      <t xml:space="preserve">      8.00 - 12.00</t>
    </r>
  </si>
  <si>
    <t>bílý křemičitý 0,3-4 mm ST 93</t>
  </si>
  <si>
    <t xml:space="preserve"> </t>
  </si>
  <si>
    <t>štěrk 16-32 mm</t>
  </si>
  <si>
    <t>kačírek 32-150 mm</t>
  </si>
  <si>
    <t>valouny bílé 32 - 63 mm</t>
  </si>
  <si>
    <t>porfyr 63 - 250 mm</t>
  </si>
  <si>
    <t>1 069,64,00 Kč</t>
  </si>
  <si>
    <t>porfyr 8 - 16 mm</t>
  </si>
  <si>
    <t>odseky čedič</t>
  </si>
  <si>
    <t>porfyr mlat 0-4mm</t>
  </si>
  <si>
    <t>perk 0-22 mm</t>
  </si>
  <si>
    <t>Ceník je platný od 20.01.2026, do vydání nového ceníku.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</si>
</sst>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[Red]#,##0.00"/>
    <numFmt numFmtId="165" formatCode="_-* #,##0.00\ [$Kč-405]_-;\-* #,##0.00\ [$Kč-405]_-;_-* &quot;-&quot;??\ [$Kč-405]_-;_-@_-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charset val="238"/>
      <scheme val="minor"/>
    </font>
    <font>
      <sz val="12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22"/>
      <color theme="1"/>
      <name val="Cooper Black"/>
      <family val="1"/>
    </font>
    <font>
      <sz val="12"/>
      <color theme="1"/>
      <name val="Arial Black"/>
      <family val="2"/>
      <charset val="238"/>
    </font>
    <font>
      <b/>
      <sz val="9"/>
      <color theme="1"/>
      <name val="Arial"/>
      <family val="2"/>
      <charset val="238"/>
    </font>
    <font>
      <b/>
      <i/>
      <sz val="9"/>
      <color theme="1"/>
      <name val="Arial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b/>
      <u/>
      <sz val="10"/>
      <color theme="1"/>
      <name val="Arial"/>
      <family val="2"/>
      <charset val="238"/>
    </font>
    <font>
      <b/>
      <sz val="8"/>
      <color theme="6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b/>
      <i/>
      <sz val="8"/>
      <color theme="1"/>
      <name val="Arial"/>
      <family val="2"/>
      <charset val="238"/>
    </font>
    <font>
      <i/>
      <sz val="8"/>
      <color theme="1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31">
    <xf numFmtId="0" fontId="0" fillId="0" borderId="0" xfId="0"/>
    <xf numFmtId="0" fontId="1" fillId="0" borderId="0" xfId="1"/>
    <xf numFmtId="0" fontId="2" fillId="0" borderId="0" xfId="1" applyFont="1"/>
    <xf numFmtId="0" fontId="2" fillId="2" borderId="0" xfId="1" applyFont="1" applyFill="1"/>
    <xf numFmtId="0" fontId="6" fillId="0" borderId="1" xfId="1" applyFont="1" applyBorder="1" applyAlignment="1">
      <alignment horizontal="center"/>
    </xf>
    <xf numFmtId="0" fontId="8" fillId="0" borderId="0" xfId="1" applyFont="1"/>
    <xf numFmtId="0" fontId="7" fillId="0" borderId="5" xfId="1" applyFont="1" applyBorder="1" applyAlignment="1">
      <alignment horizontal="center"/>
    </xf>
    <xf numFmtId="0" fontId="7" fillId="0" borderId="1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3" fillId="2" borderId="8" xfId="1" applyFont="1" applyFill="1" applyBorder="1"/>
    <xf numFmtId="0" fontId="6" fillId="0" borderId="1" xfId="1" applyFont="1" applyBorder="1" applyAlignment="1">
      <alignment horizontal="center" vertical="top"/>
    </xf>
    <xf numFmtId="0" fontId="12" fillId="0" borderId="1" xfId="1" applyFont="1" applyBorder="1" applyAlignment="1">
      <alignment horizontal="left"/>
    </xf>
    <xf numFmtId="165" fontId="12" fillId="0" borderId="1" xfId="1" applyNumberFormat="1" applyFont="1" applyBorder="1" applyAlignment="1">
      <alignment horizontal="left" vertical="top"/>
    </xf>
    <xf numFmtId="165" fontId="9" fillId="0" borderId="1" xfId="1" applyNumberFormat="1" applyFont="1" applyBorder="1" applyAlignment="1">
      <alignment horizontal="left" vertical="top"/>
    </xf>
    <xf numFmtId="4" fontId="12" fillId="0" borderId="1" xfId="1" applyNumberFormat="1" applyFont="1" applyBorder="1" applyAlignment="1">
      <alignment horizontal="left" vertical="top"/>
    </xf>
    <xf numFmtId="165" fontId="13" fillId="0" borderId="1" xfId="1" applyNumberFormat="1" applyFont="1" applyBorder="1" applyAlignment="1">
      <alignment horizontal="left" vertical="top"/>
    </xf>
    <xf numFmtId="0" fontId="12" fillId="7" borderId="1" xfId="1" applyFont="1" applyFill="1" applyBorder="1" applyAlignment="1">
      <alignment horizontal="left"/>
    </xf>
    <xf numFmtId="165" fontId="12" fillId="7" borderId="1" xfId="1" applyNumberFormat="1" applyFont="1" applyFill="1" applyBorder="1" applyAlignment="1">
      <alignment horizontal="left" vertical="top"/>
    </xf>
    <xf numFmtId="165" fontId="9" fillId="7" borderId="1" xfId="1" applyNumberFormat="1" applyFont="1" applyFill="1" applyBorder="1" applyAlignment="1">
      <alignment horizontal="left" vertical="top"/>
    </xf>
    <xf numFmtId="4" fontId="12" fillId="7" borderId="1" xfId="1" applyNumberFormat="1" applyFont="1" applyFill="1" applyBorder="1" applyAlignment="1">
      <alignment horizontal="left" vertical="top"/>
    </xf>
    <xf numFmtId="165" fontId="13" fillId="7" borderId="1" xfId="1" applyNumberFormat="1" applyFont="1" applyFill="1" applyBorder="1" applyAlignment="1">
      <alignment horizontal="left" vertical="top"/>
    </xf>
    <xf numFmtId="0" fontId="12" fillId="6" borderId="1" xfId="1" applyFont="1" applyFill="1" applyBorder="1" applyAlignment="1">
      <alignment horizontal="left"/>
    </xf>
    <xf numFmtId="165" fontId="12" fillId="6" borderId="1" xfId="1" applyNumberFormat="1" applyFont="1" applyFill="1" applyBorder="1" applyAlignment="1">
      <alignment horizontal="left" vertical="top"/>
    </xf>
    <xf numFmtId="165" fontId="9" fillId="6" borderId="1" xfId="1" applyNumberFormat="1" applyFont="1" applyFill="1" applyBorder="1" applyAlignment="1">
      <alignment horizontal="left" vertical="top"/>
    </xf>
    <xf numFmtId="4" fontId="12" fillId="6" borderId="1" xfId="1" applyNumberFormat="1" applyFont="1" applyFill="1" applyBorder="1" applyAlignment="1">
      <alignment horizontal="left" vertical="top"/>
    </xf>
    <xf numFmtId="165" fontId="13" fillId="6" borderId="1" xfId="1" applyNumberFormat="1" applyFont="1" applyFill="1" applyBorder="1" applyAlignment="1">
      <alignment horizontal="left" vertical="top"/>
    </xf>
    <xf numFmtId="0" fontId="12" fillId="8" borderId="1" xfId="1" applyFont="1" applyFill="1" applyBorder="1" applyAlignment="1">
      <alignment horizontal="left"/>
    </xf>
    <xf numFmtId="165" fontId="12" fillId="8" borderId="1" xfId="1" applyNumberFormat="1" applyFont="1" applyFill="1" applyBorder="1" applyAlignment="1">
      <alignment horizontal="left" vertical="top"/>
    </xf>
    <xf numFmtId="165" fontId="9" fillId="8" borderId="1" xfId="1" applyNumberFormat="1" applyFont="1" applyFill="1" applyBorder="1" applyAlignment="1">
      <alignment horizontal="left" vertical="top"/>
    </xf>
    <xf numFmtId="4" fontId="12" fillId="8" borderId="1" xfId="1" applyNumberFormat="1" applyFont="1" applyFill="1" applyBorder="1" applyAlignment="1">
      <alignment horizontal="left" vertical="top"/>
    </xf>
    <xf numFmtId="0" fontId="12" fillId="9" borderId="1" xfId="1" applyFont="1" applyFill="1" applyBorder="1" applyAlignment="1">
      <alignment horizontal="left"/>
    </xf>
    <xf numFmtId="165" fontId="12" fillId="9" borderId="1" xfId="1" applyNumberFormat="1" applyFont="1" applyFill="1" applyBorder="1" applyAlignment="1">
      <alignment horizontal="left" vertical="top"/>
    </xf>
    <xf numFmtId="165" fontId="9" fillId="9" borderId="1" xfId="1" applyNumberFormat="1" applyFont="1" applyFill="1" applyBorder="1" applyAlignment="1">
      <alignment horizontal="left" vertical="top"/>
    </xf>
    <xf numFmtId="4" fontId="12" fillId="9" borderId="1" xfId="1" applyNumberFormat="1" applyFont="1" applyFill="1" applyBorder="1" applyAlignment="1">
      <alignment horizontal="left" vertical="top"/>
    </xf>
    <xf numFmtId="0" fontId="12" fillId="9" borderId="5" xfId="1" applyFont="1" applyFill="1" applyBorder="1" applyAlignment="1">
      <alignment horizontal="left"/>
    </xf>
    <xf numFmtId="165" fontId="12" fillId="9" borderId="5" xfId="1" applyNumberFormat="1" applyFont="1" applyFill="1" applyBorder="1" applyAlignment="1">
      <alignment horizontal="left" vertical="top"/>
    </xf>
    <xf numFmtId="4" fontId="12" fillId="9" borderId="5" xfId="1" applyNumberFormat="1" applyFont="1" applyFill="1" applyBorder="1" applyAlignment="1">
      <alignment horizontal="left" vertical="top"/>
    </xf>
    <xf numFmtId="165" fontId="9" fillId="4" borderId="1" xfId="1" applyNumberFormat="1" applyFont="1" applyFill="1" applyBorder="1" applyAlignment="1">
      <alignment horizontal="left" vertical="top"/>
    </xf>
    <xf numFmtId="165" fontId="9" fillId="3" borderId="5" xfId="1" applyNumberFormat="1" applyFont="1" applyFill="1" applyBorder="1" applyAlignment="1">
      <alignment horizontal="left" vertical="top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center"/>
    </xf>
    <xf numFmtId="0" fontId="5" fillId="2" borderId="0" xfId="1" applyFont="1" applyFill="1" applyAlignment="1">
      <alignment horizontal="center"/>
    </xf>
    <xf numFmtId="0" fontId="6" fillId="7" borderId="1" xfId="1" applyFont="1" applyFill="1" applyBorder="1" applyAlignment="1">
      <alignment horizontal="center" vertical="top"/>
    </xf>
    <xf numFmtId="0" fontId="6" fillId="6" borderId="1" xfId="1" applyFont="1" applyFill="1" applyBorder="1" applyAlignment="1">
      <alignment horizontal="center" vertical="top"/>
    </xf>
    <xf numFmtId="0" fontId="6" fillId="8" borderId="1" xfId="1" applyFont="1" applyFill="1" applyBorder="1" applyAlignment="1">
      <alignment horizontal="center" vertical="top"/>
    </xf>
    <xf numFmtId="0" fontId="6" fillId="9" borderId="1" xfId="1" applyFont="1" applyFill="1" applyBorder="1" applyAlignment="1">
      <alignment horizontal="center" vertical="top"/>
    </xf>
    <xf numFmtId="0" fontId="3" fillId="0" borderId="5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4" xfId="1" applyFont="1" applyBorder="1" applyAlignment="1">
      <alignment horizontal="center" vertical="top"/>
    </xf>
    <xf numFmtId="0" fontId="12" fillId="0" borderId="4" xfId="1" applyFont="1" applyBorder="1" applyAlignment="1">
      <alignment horizontal="left"/>
    </xf>
    <xf numFmtId="165" fontId="12" fillId="0" borderId="4" xfId="1" applyNumberFormat="1" applyFont="1" applyBorder="1" applyAlignment="1">
      <alignment horizontal="left" vertical="top"/>
    </xf>
    <xf numFmtId="165" fontId="9" fillId="0" borderId="4" xfId="1" applyNumberFormat="1" applyFont="1" applyBorder="1" applyAlignment="1">
      <alignment horizontal="left" vertical="top"/>
    </xf>
    <xf numFmtId="4" fontId="12" fillId="0" borderId="4" xfId="1" applyNumberFormat="1" applyFont="1" applyBorder="1" applyAlignment="1">
      <alignment horizontal="left" vertical="top"/>
    </xf>
    <xf numFmtId="165" fontId="13" fillId="0" borderId="4" xfId="1" applyNumberFormat="1" applyFont="1" applyBorder="1" applyAlignment="1">
      <alignment horizontal="left" vertical="top"/>
    </xf>
    <xf numFmtId="0" fontId="3" fillId="2" borderId="0" xfId="1" applyFont="1" applyFill="1"/>
    <xf numFmtId="0" fontId="6" fillId="7" borderId="5" xfId="1" applyFont="1" applyFill="1" applyBorder="1" applyAlignment="1">
      <alignment horizontal="center" vertical="top"/>
    </xf>
    <xf numFmtId="0" fontId="12" fillId="7" borderId="5" xfId="1" applyFont="1" applyFill="1" applyBorder="1" applyAlignment="1">
      <alignment horizontal="left"/>
    </xf>
    <xf numFmtId="165" fontId="12" fillId="7" borderId="5" xfId="1" applyNumberFormat="1" applyFont="1" applyFill="1" applyBorder="1" applyAlignment="1">
      <alignment horizontal="left" vertical="top"/>
    </xf>
    <xf numFmtId="165" fontId="9" fillId="7" borderId="5" xfId="1" applyNumberFormat="1" applyFont="1" applyFill="1" applyBorder="1" applyAlignment="1">
      <alignment horizontal="left" vertical="top"/>
    </xf>
    <xf numFmtId="4" fontId="12" fillId="7" borderId="5" xfId="1" applyNumberFormat="1" applyFont="1" applyFill="1" applyBorder="1" applyAlignment="1">
      <alignment horizontal="left" vertical="top"/>
    </xf>
    <xf numFmtId="165" fontId="13" fillId="7" borderId="5" xfId="1" applyNumberFormat="1" applyFont="1" applyFill="1" applyBorder="1" applyAlignment="1">
      <alignment horizontal="left" vertical="top"/>
    </xf>
    <xf numFmtId="0" fontId="6" fillId="0" borderId="5" xfId="1" applyFont="1" applyBorder="1" applyAlignment="1">
      <alignment horizontal="center" vertical="top"/>
    </xf>
    <xf numFmtId="0" fontId="12" fillId="0" borderId="5" xfId="1" applyFont="1" applyBorder="1" applyAlignment="1">
      <alignment horizontal="left"/>
    </xf>
    <xf numFmtId="165" fontId="12" fillId="0" borderId="5" xfId="1" applyNumberFormat="1" applyFont="1" applyBorder="1" applyAlignment="1">
      <alignment horizontal="left" vertical="top"/>
    </xf>
    <xf numFmtId="165" fontId="9" fillId="0" borderId="5" xfId="1" applyNumberFormat="1" applyFont="1" applyBorder="1" applyAlignment="1">
      <alignment horizontal="left" vertical="top"/>
    </xf>
    <xf numFmtId="4" fontId="12" fillId="0" borderId="5" xfId="1" applyNumberFormat="1" applyFont="1" applyBorder="1" applyAlignment="1">
      <alignment horizontal="left" vertical="top"/>
    </xf>
    <xf numFmtId="165" fontId="13" fillId="0" borderId="5" xfId="1" applyNumberFormat="1" applyFont="1" applyBorder="1" applyAlignment="1">
      <alignment horizontal="left" vertical="top"/>
    </xf>
    <xf numFmtId="0" fontId="6" fillId="2" borderId="2" xfId="1" applyFont="1" applyFill="1" applyBorder="1" applyAlignment="1">
      <alignment horizontal="center"/>
    </xf>
    <xf numFmtId="165" fontId="9" fillId="9" borderId="5" xfId="1" applyNumberFormat="1" applyFont="1" applyFill="1" applyBorder="1" applyAlignment="1">
      <alignment horizontal="left" vertical="top"/>
    </xf>
    <xf numFmtId="0" fontId="12" fillId="3" borderId="4" xfId="1" applyFont="1" applyFill="1" applyBorder="1" applyAlignment="1">
      <alignment horizontal="left"/>
    </xf>
    <xf numFmtId="165" fontId="12" fillId="3" borderId="4" xfId="1" applyNumberFormat="1" applyFont="1" applyFill="1" applyBorder="1" applyAlignment="1">
      <alignment horizontal="left" vertical="top"/>
    </xf>
    <xf numFmtId="165" fontId="9" fillId="3" borderId="4" xfId="1" applyNumberFormat="1" applyFont="1" applyFill="1" applyBorder="1" applyAlignment="1">
      <alignment horizontal="left" vertical="top"/>
    </xf>
    <xf numFmtId="4" fontId="12" fillId="3" borderId="4" xfId="1" applyNumberFormat="1" applyFont="1" applyFill="1" applyBorder="1" applyAlignment="1">
      <alignment horizontal="left" vertical="top"/>
    </xf>
    <xf numFmtId="0" fontId="6" fillId="3" borderId="5" xfId="1" applyFont="1" applyFill="1" applyBorder="1" applyAlignment="1">
      <alignment horizontal="center" vertical="top"/>
    </xf>
    <xf numFmtId="0" fontId="12" fillId="3" borderId="5" xfId="1" applyFont="1" applyFill="1" applyBorder="1" applyAlignment="1">
      <alignment horizontal="left"/>
    </xf>
    <xf numFmtId="165" fontId="12" fillId="3" borderId="5" xfId="1" applyNumberFormat="1" applyFont="1" applyFill="1" applyBorder="1" applyAlignment="1">
      <alignment horizontal="left" vertical="top"/>
    </xf>
    <xf numFmtId="4" fontId="12" fillId="3" borderId="5" xfId="1" applyNumberFormat="1" applyFont="1" applyFill="1" applyBorder="1" applyAlignment="1">
      <alignment horizontal="left" vertical="top"/>
    </xf>
    <xf numFmtId="0" fontId="6" fillId="2" borderId="3" xfId="1" applyFont="1" applyFill="1" applyBorder="1"/>
    <xf numFmtId="0" fontId="10" fillId="2" borderId="0" xfId="1" applyFont="1" applyFill="1"/>
    <xf numFmtId="0" fontId="6" fillId="0" borderId="3" xfId="1" applyFont="1" applyBorder="1"/>
    <xf numFmtId="0" fontId="6" fillId="0" borderId="0" xfId="1" applyFont="1" applyAlignment="1">
      <alignment horizontal="left"/>
    </xf>
    <xf numFmtId="0" fontId="6" fillId="0" borderId="0" xfId="1" applyFont="1"/>
    <xf numFmtId="0" fontId="3" fillId="0" borderId="0" xfId="1" applyFont="1"/>
    <xf numFmtId="0" fontId="9" fillId="0" borderId="0" xfId="1" applyFont="1"/>
    <xf numFmtId="0" fontId="12" fillId="0" borderId="0" xfId="1" applyFont="1"/>
    <xf numFmtId="0" fontId="12" fillId="0" borderId="8" xfId="1" applyFont="1" applyBorder="1"/>
    <xf numFmtId="0" fontId="3" fillId="0" borderId="9" xfId="1" applyFont="1" applyBorder="1"/>
    <xf numFmtId="0" fontId="3" fillId="0" borderId="10" xfId="1" applyFont="1" applyBorder="1"/>
    <xf numFmtId="0" fontId="9" fillId="0" borderId="10" xfId="1" applyFont="1" applyBorder="1"/>
    <xf numFmtId="0" fontId="9" fillId="0" borderId="11" xfId="1" applyFont="1" applyBorder="1"/>
    <xf numFmtId="0" fontId="7" fillId="2" borderId="2" xfId="1" applyFont="1" applyFill="1" applyBorder="1" applyAlignment="1">
      <alignment horizontal="center"/>
    </xf>
    <xf numFmtId="0" fontId="12" fillId="2" borderId="7" xfId="1" applyFont="1" applyFill="1" applyBorder="1" applyAlignment="1">
      <alignment horizontal="center"/>
    </xf>
    <xf numFmtId="4" fontId="12" fillId="2" borderId="7" xfId="1" applyNumberFormat="1" applyFont="1" applyFill="1" applyBorder="1" applyAlignment="1">
      <alignment horizontal="left" vertical="top"/>
    </xf>
    <xf numFmtId="164" fontId="9" fillId="2" borderId="7" xfId="1" applyNumberFormat="1" applyFont="1" applyFill="1" applyBorder="1" applyAlignment="1">
      <alignment horizontal="left" vertical="top"/>
    </xf>
    <xf numFmtId="165" fontId="12" fillId="2" borderId="7" xfId="1" applyNumberFormat="1" applyFont="1" applyFill="1" applyBorder="1" applyAlignment="1">
      <alignment horizontal="left" vertical="top"/>
    </xf>
    <xf numFmtId="165" fontId="9" fillId="2" borderId="7" xfId="1" applyNumberFormat="1" applyFont="1" applyFill="1" applyBorder="1" applyAlignment="1">
      <alignment horizontal="left" vertical="top"/>
    </xf>
    <xf numFmtId="165" fontId="14" fillId="2" borderId="6" xfId="1" applyNumberFormat="1" applyFont="1" applyFill="1" applyBorder="1" applyAlignment="1">
      <alignment horizontal="left" vertical="top"/>
    </xf>
    <xf numFmtId="0" fontId="7" fillId="2" borderId="2" xfId="1" applyFont="1" applyFill="1" applyBorder="1" applyAlignment="1">
      <alignment horizontal="left"/>
    </xf>
    <xf numFmtId="0" fontId="14" fillId="2" borderId="7" xfId="1" applyFont="1" applyFill="1" applyBorder="1" applyAlignment="1">
      <alignment horizontal="center"/>
    </xf>
    <xf numFmtId="4" fontId="9" fillId="2" borderId="7" xfId="1" applyNumberFormat="1" applyFont="1" applyFill="1" applyBorder="1" applyAlignment="1">
      <alignment horizontal="left" vertical="top"/>
    </xf>
    <xf numFmtId="0" fontId="6" fillId="9" borderId="5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12" fillId="2" borderId="7" xfId="1" applyFont="1" applyFill="1" applyBorder="1" applyAlignment="1">
      <alignment horizontal="left"/>
    </xf>
    <xf numFmtId="165" fontId="9" fillId="2" borderId="6" xfId="1" applyNumberFormat="1" applyFont="1" applyFill="1" applyBorder="1" applyAlignment="1">
      <alignment horizontal="left" vertical="top"/>
    </xf>
    <xf numFmtId="0" fontId="3" fillId="2" borderId="7" xfId="1" applyFont="1" applyFill="1" applyBorder="1"/>
    <xf numFmtId="0" fontId="3" fillId="2" borderId="6" xfId="1" applyFont="1" applyFill="1" applyBorder="1"/>
    <xf numFmtId="0" fontId="7" fillId="5" borderId="2" xfId="1" applyFont="1" applyFill="1" applyBorder="1"/>
    <xf numFmtId="0" fontId="12" fillId="5" borderId="7" xfId="1" applyFont="1" applyFill="1" applyBorder="1" applyAlignment="1">
      <alignment horizontal="center"/>
    </xf>
    <xf numFmtId="165" fontId="12" fillId="5" borderId="7" xfId="1" applyNumberFormat="1" applyFont="1" applyFill="1" applyBorder="1" applyAlignment="1">
      <alignment horizontal="left" vertical="top"/>
    </xf>
    <xf numFmtId="4" fontId="12" fillId="5" borderId="7" xfId="1" applyNumberFormat="1" applyFont="1" applyFill="1" applyBorder="1" applyAlignment="1">
      <alignment horizontal="left" vertical="top"/>
    </xf>
    <xf numFmtId="4" fontId="9" fillId="5" borderId="7" xfId="1" applyNumberFormat="1" applyFont="1" applyFill="1" applyBorder="1" applyAlignment="1">
      <alignment horizontal="left" vertical="top"/>
    </xf>
    <xf numFmtId="165" fontId="9" fillId="5" borderId="7" xfId="1" applyNumberFormat="1" applyFont="1" applyFill="1" applyBorder="1" applyAlignment="1">
      <alignment horizontal="left" vertical="top"/>
    </xf>
    <xf numFmtId="165" fontId="9" fillId="5" borderId="6" xfId="1" applyNumberFormat="1" applyFont="1" applyFill="1" applyBorder="1" applyAlignment="1">
      <alignment horizontal="left" vertical="top"/>
    </xf>
    <xf numFmtId="0" fontId="6" fillId="8" borderId="4" xfId="1" applyFont="1" applyFill="1" applyBorder="1" applyAlignment="1">
      <alignment horizontal="center" vertical="top"/>
    </xf>
    <xf numFmtId="0" fontId="12" fillId="8" borderId="4" xfId="1" applyFont="1" applyFill="1" applyBorder="1" applyAlignment="1">
      <alignment horizontal="left"/>
    </xf>
    <xf numFmtId="165" fontId="12" fillId="8" borderId="4" xfId="1" applyNumberFormat="1" applyFont="1" applyFill="1" applyBorder="1" applyAlignment="1">
      <alignment horizontal="left" vertical="top"/>
    </xf>
    <xf numFmtId="165" fontId="9" fillId="8" borderId="4" xfId="1" applyNumberFormat="1" applyFont="1" applyFill="1" applyBorder="1" applyAlignment="1">
      <alignment horizontal="left" vertical="top"/>
    </xf>
    <xf numFmtId="4" fontId="12" fillId="8" borderId="4" xfId="1" applyNumberFormat="1" applyFont="1" applyFill="1" applyBorder="1" applyAlignment="1">
      <alignment horizontal="left" vertical="top"/>
    </xf>
    <xf numFmtId="165" fontId="13" fillId="8" borderId="4" xfId="1" applyNumberFormat="1" applyFont="1" applyFill="1" applyBorder="1" applyAlignment="1">
      <alignment horizontal="left" vertical="top"/>
    </xf>
    <xf numFmtId="0" fontId="6" fillId="4" borderId="1" xfId="1" applyFont="1" applyFill="1" applyBorder="1" applyAlignment="1">
      <alignment horizontal="center" vertical="top"/>
    </xf>
    <xf numFmtId="0" fontId="12" fillId="4" borderId="1" xfId="1" applyFont="1" applyFill="1" applyBorder="1" applyAlignment="1">
      <alignment horizontal="left"/>
    </xf>
    <xf numFmtId="165" fontId="12" fillId="4" borderId="1" xfId="1" applyNumberFormat="1" applyFont="1" applyFill="1" applyBorder="1" applyAlignment="1">
      <alignment horizontal="left" vertical="top"/>
    </xf>
    <xf numFmtId="4" fontId="12" fillId="4" borderId="1" xfId="1" applyNumberFormat="1" applyFont="1" applyFill="1" applyBorder="1" applyAlignment="1">
      <alignment horizontal="left" vertical="top"/>
    </xf>
    <xf numFmtId="165" fontId="13" fillId="8" borderId="1" xfId="1" applyNumberFormat="1" applyFont="1" applyFill="1" applyBorder="1" applyAlignment="1">
      <alignment horizontal="left" vertical="top"/>
    </xf>
    <xf numFmtId="165" fontId="9" fillId="4" borderId="4" xfId="1" applyNumberFormat="1" applyFont="1" applyFill="1" applyBorder="1" applyAlignment="1">
      <alignment horizontal="left" vertical="top"/>
    </xf>
    <xf numFmtId="0" fontId="4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1" fillId="0" borderId="0" xfId="1"/>
    <xf numFmtId="0" fontId="6" fillId="0" borderId="1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</cellXfs>
  <cellStyles count="2">
    <cellStyle name="Normální" xfId="0" builtinId="0"/>
    <cellStyle name="normální 3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137160</xdr:colOff>
      <xdr:row>0</xdr:row>
      <xdr:rowOff>91440</xdr:rowOff>
    </xdr:from>
    <xdr:to>
      <xdr:col>6</xdr:col>
      <xdr:colOff>334761</xdr:colOff>
      <xdr:row>0</xdr:row>
      <xdr:rowOff>288954</xdr:rowOff>
    </xdr:to>
    <xdr:pic>
      <xdr:nvPicPr>
        <xdr:cNvPr id="2" name="Picture 3" descr="logo-telefon-png-5 | www.motohanacek.cz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175760" y="91440"/>
          <a:ext cx="197601" cy="197514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99060</xdr:colOff>
      <xdr:row>1</xdr:row>
      <xdr:rowOff>15240</xdr:rowOff>
    </xdr:from>
    <xdr:to>
      <xdr:col>6</xdr:col>
      <xdr:colOff>326134</xdr:colOff>
      <xdr:row>2</xdr:row>
      <xdr:rowOff>47849</xdr:rowOff>
    </xdr:to>
    <xdr:pic>
      <xdr:nvPicPr>
        <xdr:cNvPr id="3" name="Picture 5" descr="Pictogram Web Website - Free vector graphic on Pixabay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 flipH="1">
          <a:off x="4137660" y="358140"/>
          <a:ext cx="227074" cy="230729"/>
        </a:xfrm>
        <a:prstGeom prst="rect">
          <a:avLst/>
        </a:prstGeom>
        <a:noFill/>
      </xdr:spPr>
    </xdr:pic>
    <xdr:clientData/>
  </xdr:twoCellAnchor>
  <xdr:twoCellAnchor>
    <xdr:from>
      <xdr:col>6</xdr:col>
      <xdr:colOff>281940</xdr:colOff>
      <xdr:row>0</xdr:row>
      <xdr:rowOff>53340</xdr:rowOff>
    </xdr:from>
    <xdr:to>
      <xdr:col>8</xdr:col>
      <xdr:colOff>148321</xdr:colOff>
      <xdr:row>1</xdr:row>
      <xdr:rowOff>76785</xdr:rowOff>
    </xdr:to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320540" y="53340"/>
          <a:ext cx="1177021" cy="3663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cs-CZ" sz="1200" b="1"/>
            <a:t>606 600 369</a:t>
          </a:r>
        </a:p>
      </xdr:txBody>
    </xdr:sp>
    <xdr:clientData/>
  </xdr:twoCellAnchor>
  <xdr:twoCellAnchor>
    <xdr:from>
      <xdr:col>6</xdr:col>
      <xdr:colOff>274320</xdr:colOff>
      <xdr:row>0</xdr:row>
      <xdr:rowOff>312420</xdr:rowOff>
    </xdr:from>
    <xdr:to>
      <xdr:col>8</xdr:col>
      <xdr:colOff>533400</xdr:colOff>
      <xdr:row>2</xdr:row>
      <xdr:rowOff>131445</xdr:rowOff>
    </xdr:to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312920" y="312420"/>
          <a:ext cx="1569720" cy="3600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cs-CZ" sz="1200" b="1">
              <a:solidFill>
                <a:schemeClr val="dk1"/>
              </a:solidFill>
              <a:latin typeface="+mn-lt"/>
              <a:ea typeface="+mn-ea"/>
              <a:cs typeface="+mn-cs"/>
            </a:rPr>
            <a:t>www.sbstavebni.cz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topLeftCell="A21" workbookViewId="0">
      <selection activeCell="J23" sqref="J23"/>
    </sheetView>
  </sheetViews>
  <sheetFormatPr defaultRowHeight="14.4" x14ac:dyDescent="0.3"/>
  <cols>
    <col min="1" max="1" width="4.88671875" customWidth="1"/>
    <col min="2" max="2" width="20.21875" customWidth="1"/>
    <col min="3" max="3" width="9.21875" customWidth="1"/>
    <col min="4" max="4" width="10.5546875" customWidth="1"/>
    <col min="5" max="5" width="4.21875" customWidth="1"/>
    <col min="6" max="6" width="9.77734375" customWidth="1"/>
    <col min="7" max="7" width="10.21875" customWidth="1"/>
    <col min="8" max="8" width="8.88671875" customWidth="1"/>
    <col min="9" max="9" width="8.33203125" customWidth="1"/>
  </cols>
  <sheetData>
    <row r="1" spans="1:9" ht="27" customHeight="1" x14ac:dyDescent="0.45">
      <c r="A1" s="125" t="s">
        <v>0</v>
      </c>
      <c r="B1" s="125"/>
      <c r="C1" s="125"/>
      <c r="D1" s="125"/>
      <c r="E1" s="125"/>
      <c r="F1" s="8"/>
      <c r="G1" s="1"/>
      <c r="H1" s="1"/>
      <c r="I1" s="1"/>
    </row>
    <row r="2" spans="1:9" ht="15.6" customHeight="1" x14ac:dyDescent="0.3">
      <c r="A2" s="126" t="s">
        <v>1</v>
      </c>
      <c r="B2" s="127"/>
      <c r="C2" s="127"/>
      <c r="D2" s="127"/>
      <c r="E2" s="127"/>
      <c r="F2" s="1"/>
      <c r="G2" s="1"/>
      <c r="H2" s="1"/>
      <c r="I2" s="1"/>
    </row>
    <row r="3" spans="1:9" ht="18.600000000000001" x14ac:dyDescent="0.45">
      <c r="A3" s="39"/>
      <c r="B3" s="40"/>
      <c r="C3" s="41"/>
      <c r="D3" s="41" t="s">
        <v>2</v>
      </c>
      <c r="E3" s="3"/>
      <c r="F3" s="3"/>
      <c r="G3" s="2"/>
      <c r="H3" s="2"/>
      <c r="I3" s="5"/>
    </row>
    <row r="4" spans="1:9" x14ac:dyDescent="0.3">
      <c r="A4" s="128" t="s">
        <v>3</v>
      </c>
      <c r="B4" s="128" t="s">
        <v>4</v>
      </c>
      <c r="C4" s="130" t="s">
        <v>5</v>
      </c>
      <c r="D4" s="130"/>
      <c r="E4" s="130" t="s">
        <v>6</v>
      </c>
      <c r="F4" s="130"/>
      <c r="G4" s="130"/>
      <c r="H4" s="4" t="s">
        <v>7</v>
      </c>
      <c r="I4" s="7" t="s">
        <v>8</v>
      </c>
    </row>
    <row r="5" spans="1:9" ht="14.4" customHeight="1" x14ac:dyDescent="0.3">
      <c r="A5" s="129"/>
      <c r="B5" s="129"/>
      <c r="C5" s="46" t="s">
        <v>9</v>
      </c>
      <c r="D5" s="47" t="s">
        <v>10</v>
      </c>
      <c r="E5" s="47" t="s">
        <v>11</v>
      </c>
      <c r="F5" s="47" t="s">
        <v>9</v>
      </c>
      <c r="G5" s="47" t="s">
        <v>12</v>
      </c>
      <c r="H5" s="47" t="s">
        <v>13</v>
      </c>
      <c r="I5" s="6" t="s">
        <v>13</v>
      </c>
    </row>
    <row r="6" spans="1:9" x14ac:dyDescent="0.3">
      <c r="A6" s="97" t="s">
        <v>14</v>
      </c>
      <c r="B6" s="104"/>
      <c r="C6" s="104"/>
      <c r="D6" s="104"/>
      <c r="E6" s="104"/>
      <c r="F6" s="104"/>
      <c r="G6" s="104"/>
      <c r="H6" s="104"/>
      <c r="I6" s="105"/>
    </row>
    <row r="7" spans="1:9" ht="11.4" customHeight="1" x14ac:dyDescent="0.3">
      <c r="A7" s="48">
        <v>1</v>
      </c>
      <c r="B7" s="49" t="s">
        <v>15</v>
      </c>
      <c r="C7" s="50">
        <v>680</v>
      </c>
      <c r="D7" s="51">
        <f>C7*1.21</f>
        <v>822.8</v>
      </c>
      <c r="E7" s="52">
        <v>1.4</v>
      </c>
      <c r="F7" s="50">
        <f>C7*E7</f>
        <v>951.99999999999989</v>
      </c>
      <c r="G7" s="51">
        <f>D7*E7</f>
        <v>1151.9199999999998</v>
      </c>
      <c r="H7" s="51">
        <v>2</v>
      </c>
      <c r="I7" s="53">
        <v>30</v>
      </c>
    </row>
    <row r="8" spans="1:9" ht="11.4" customHeight="1" x14ac:dyDescent="0.3">
      <c r="A8" s="42">
        <v>2</v>
      </c>
      <c r="B8" s="16" t="s">
        <v>16</v>
      </c>
      <c r="C8" s="17">
        <v>680</v>
      </c>
      <c r="D8" s="18">
        <f>C8*1.21</f>
        <v>822.8</v>
      </c>
      <c r="E8" s="19">
        <v>1.4</v>
      </c>
      <c r="F8" s="17">
        <f>C8*E8</f>
        <v>951.99999999999989</v>
      </c>
      <c r="G8" s="18">
        <f>D8*E8</f>
        <v>1151.9199999999998</v>
      </c>
      <c r="H8" s="18">
        <v>2</v>
      </c>
      <c r="I8" s="20">
        <v>30</v>
      </c>
    </row>
    <row r="9" spans="1:9" ht="11.4" customHeight="1" x14ac:dyDescent="0.3">
      <c r="A9" s="10">
        <v>3</v>
      </c>
      <c r="B9" s="11" t="s">
        <v>17</v>
      </c>
      <c r="C9" s="12">
        <v>680</v>
      </c>
      <c r="D9" s="51">
        <f t="shared" ref="D9:D16" si="0">C9*1.21</f>
        <v>822.8</v>
      </c>
      <c r="E9" s="14">
        <v>1.3</v>
      </c>
      <c r="F9" s="12">
        <f t="shared" ref="F9:F16" si="1">C9*E9</f>
        <v>884</v>
      </c>
      <c r="G9" s="13">
        <f t="shared" ref="G9:G16" si="2">D9*E9</f>
        <v>1069.6399999999999</v>
      </c>
      <c r="H9" s="13">
        <v>2</v>
      </c>
      <c r="I9" s="15">
        <v>30</v>
      </c>
    </row>
    <row r="10" spans="1:9" ht="11.4" customHeight="1" x14ac:dyDescent="0.3">
      <c r="A10" s="42">
        <v>4</v>
      </c>
      <c r="B10" s="16" t="s">
        <v>56</v>
      </c>
      <c r="C10" s="17">
        <v>890</v>
      </c>
      <c r="D10" s="18">
        <f t="shared" si="0"/>
        <v>1076.8999999999999</v>
      </c>
      <c r="E10" s="19">
        <v>1.3</v>
      </c>
      <c r="F10" s="17">
        <f t="shared" si="1"/>
        <v>1157</v>
      </c>
      <c r="G10" s="18">
        <f t="shared" si="2"/>
        <v>1399.9699999999998</v>
      </c>
      <c r="H10" s="18">
        <v>2</v>
      </c>
      <c r="I10" s="20">
        <v>30</v>
      </c>
    </row>
    <row r="11" spans="1:9" ht="11.4" customHeight="1" x14ac:dyDescent="0.3">
      <c r="A11" s="10">
        <v>5</v>
      </c>
      <c r="B11" s="11" t="s">
        <v>18</v>
      </c>
      <c r="C11" s="12">
        <v>890</v>
      </c>
      <c r="D11" s="51">
        <f t="shared" si="0"/>
        <v>1076.8999999999999</v>
      </c>
      <c r="E11" s="14">
        <v>1.3</v>
      </c>
      <c r="F11" s="12">
        <f t="shared" si="1"/>
        <v>1157</v>
      </c>
      <c r="G11" s="13">
        <f t="shared" si="2"/>
        <v>1399.9699999999998</v>
      </c>
      <c r="H11" s="13">
        <v>2</v>
      </c>
      <c r="I11" s="15">
        <v>30</v>
      </c>
    </row>
    <row r="12" spans="1:9" ht="11.4" customHeight="1" x14ac:dyDescent="0.3">
      <c r="A12" s="42">
        <v>6</v>
      </c>
      <c r="B12" s="16" t="s">
        <v>19</v>
      </c>
      <c r="C12" s="17">
        <v>970</v>
      </c>
      <c r="D12" s="18">
        <f t="shared" si="0"/>
        <v>1173.7</v>
      </c>
      <c r="E12" s="19">
        <v>1.25</v>
      </c>
      <c r="F12" s="17">
        <f t="shared" si="1"/>
        <v>1212.5</v>
      </c>
      <c r="G12" s="18">
        <f t="shared" si="2"/>
        <v>1467.125</v>
      </c>
      <c r="H12" s="18">
        <v>2</v>
      </c>
      <c r="I12" s="20">
        <v>30</v>
      </c>
    </row>
    <row r="13" spans="1:9" ht="11.4" customHeight="1" x14ac:dyDescent="0.3">
      <c r="A13" s="10">
        <v>7</v>
      </c>
      <c r="B13" s="11" t="s">
        <v>20</v>
      </c>
      <c r="C13" s="12">
        <v>970</v>
      </c>
      <c r="D13" s="51">
        <f t="shared" si="0"/>
        <v>1173.7</v>
      </c>
      <c r="E13" s="14">
        <v>1.25</v>
      </c>
      <c r="F13" s="12">
        <f t="shared" si="1"/>
        <v>1212.5</v>
      </c>
      <c r="G13" s="13">
        <f t="shared" si="2"/>
        <v>1467.125</v>
      </c>
      <c r="H13" s="13">
        <v>2</v>
      </c>
      <c r="I13" s="15">
        <v>30</v>
      </c>
    </row>
    <row r="14" spans="1:9" ht="11.4" customHeight="1" x14ac:dyDescent="0.3">
      <c r="A14" s="42">
        <v>8</v>
      </c>
      <c r="B14" s="16" t="s">
        <v>21</v>
      </c>
      <c r="C14" s="17">
        <v>730</v>
      </c>
      <c r="D14" s="18">
        <f t="shared" si="0"/>
        <v>883.3</v>
      </c>
      <c r="E14" s="19">
        <v>1.3</v>
      </c>
      <c r="F14" s="17">
        <f t="shared" si="1"/>
        <v>949</v>
      </c>
      <c r="G14" s="18">
        <f t="shared" si="2"/>
        <v>1148.29</v>
      </c>
      <c r="H14" s="18">
        <v>2</v>
      </c>
      <c r="I14" s="20">
        <v>30</v>
      </c>
    </row>
    <row r="15" spans="1:9" ht="11.4" customHeight="1" x14ac:dyDescent="0.3">
      <c r="A15" s="10">
        <v>9</v>
      </c>
      <c r="B15" s="11" t="s">
        <v>22</v>
      </c>
      <c r="C15" s="12">
        <v>730</v>
      </c>
      <c r="D15" s="51">
        <f t="shared" si="0"/>
        <v>883.3</v>
      </c>
      <c r="E15" s="14">
        <v>1.4</v>
      </c>
      <c r="F15" s="12">
        <f t="shared" si="1"/>
        <v>1021.9999999999999</v>
      </c>
      <c r="G15" s="13">
        <f t="shared" si="2"/>
        <v>1236.6199999999999</v>
      </c>
      <c r="H15" s="13">
        <v>2</v>
      </c>
      <c r="I15" s="15">
        <v>30</v>
      </c>
    </row>
    <row r="16" spans="1:9" ht="11.4" customHeight="1" x14ac:dyDescent="0.3">
      <c r="A16" s="55">
        <v>41</v>
      </c>
      <c r="B16" s="56" t="s">
        <v>23</v>
      </c>
      <c r="C16" s="57">
        <v>600</v>
      </c>
      <c r="D16" s="18">
        <f t="shared" si="0"/>
        <v>726</v>
      </c>
      <c r="E16" s="59">
        <v>1.4</v>
      </c>
      <c r="F16" s="57">
        <f t="shared" si="1"/>
        <v>840</v>
      </c>
      <c r="G16" s="58">
        <f t="shared" si="2"/>
        <v>1016.4</v>
      </c>
      <c r="H16" s="58">
        <v>2</v>
      </c>
      <c r="I16" s="60">
        <v>30</v>
      </c>
    </row>
    <row r="17" spans="1:9" x14ac:dyDescent="0.3">
      <c r="A17" s="90" t="s">
        <v>24</v>
      </c>
      <c r="B17" s="91"/>
      <c r="C17" s="92"/>
      <c r="D17" s="93"/>
      <c r="E17" s="92"/>
      <c r="F17" s="94"/>
      <c r="G17" s="95"/>
      <c r="H17" s="95"/>
      <c r="I17" s="96"/>
    </row>
    <row r="18" spans="1:9" ht="13.2" customHeight="1" x14ac:dyDescent="0.3">
      <c r="A18" s="48">
        <v>10</v>
      </c>
      <c r="B18" s="49" t="s">
        <v>25</v>
      </c>
      <c r="C18" s="50">
        <v>580</v>
      </c>
      <c r="D18" s="51">
        <f>C18*1.21</f>
        <v>701.8</v>
      </c>
      <c r="E18" s="52">
        <v>1.4</v>
      </c>
      <c r="F18" s="50">
        <f>C18*E18</f>
        <v>812</v>
      </c>
      <c r="G18" s="51">
        <f>D18*E18</f>
        <v>982.51999999999987</v>
      </c>
      <c r="H18" s="51">
        <v>1.5</v>
      </c>
      <c r="I18" s="53">
        <v>30</v>
      </c>
    </row>
    <row r="19" spans="1:9" ht="10.8" customHeight="1" x14ac:dyDescent="0.3">
      <c r="A19" s="43">
        <v>11</v>
      </c>
      <c r="B19" s="21" t="s">
        <v>26</v>
      </c>
      <c r="C19" s="22">
        <v>480</v>
      </c>
      <c r="D19" s="23">
        <f>C19*1.21</f>
        <v>580.79999999999995</v>
      </c>
      <c r="E19" s="24">
        <v>1.5</v>
      </c>
      <c r="F19" s="22">
        <f>C19*E19</f>
        <v>720</v>
      </c>
      <c r="G19" s="23">
        <f>D19*E19</f>
        <v>871.19999999999993</v>
      </c>
      <c r="H19" s="23">
        <v>1.5</v>
      </c>
      <c r="I19" s="25">
        <v>30</v>
      </c>
    </row>
    <row r="20" spans="1:9" ht="11.4" customHeight="1" x14ac:dyDescent="0.3">
      <c r="A20" s="10">
        <v>12</v>
      </c>
      <c r="B20" s="11" t="s">
        <v>27</v>
      </c>
      <c r="C20" s="12">
        <v>620</v>
      </c>
      <c r="D20" s="51">
        <f t="shared" ref="D20:D22" si="3">C20*1.21</f>
        <v>750.19999999999993</v>
      </c>
      <c r="E20" s="14">
        <v>1.3</v>
      </c>
      <c r="F20" s="50">
        <f t="shared" ref="F20:F22" si="4">C20*E20</f>
        <v>806</v>
      </c>
      <c r="G20" s="13">
        <f t="shared" ref="G20:G22" si="5">D20*E20</f>
        <v>975.26</v>
      </c>
      <c r="H20" s="13">
        <v>1.5</v>
      </c>
      <c r="I20" s="15">
        <v>30</v>
      </c>
    </row>
    <row r="21" spans="1:9" ht="10.8" customHeight="1" x14ac:dyDescent="0.3">
      <c r="A21" s="43">
        <v>13</v>
      </c>
      <c r="B21" s="21" t="s">
        <v>28</v>
      </c>
      <c r="C21" s="22">
        <v>370</v>
      </c>
      <c r="D21" s="23">
        <f t="shared" si="3"/>
        <v>447.7</v>
      </c>
      <c r="E21" s="24">
        <v>1.6</v>
      </c>
      <c r="F21" s="22">
        <f t="shared" si="4"/>
        <v>592</v>
      </c>
      <c r="G21" s="23">
        <f t="shared" si="5"/>
        <v>716.32</v>
      </c>
      <c r="H21" s="23">
        <v>1</v>
      </c>
      <c r="I21" s="25">
        <v>30</v>
      </c>
    </row>
    <row r="22" spans="1:9" ht="11.4" customHeight="1" x14ac:dyDescent="0.3">
      <c r="A22" s="10">
        <v>14</v>
      </c>
      <c r="B22" s="11" t="s">
        <v>54</v>
      </c>
      <c r="C22" s="12">
        <v>780</v>
      </c>
      <c r="D22" s="51">
        <f t="shared" si="3"/>
        <v>943.8</v>
      </c>
      <c r="E22" s="14">
        <v>1.4</v>
      </c>
      <c r="F22" s="50">
        <f t="shared" si="4"/>
        <v>1092</v>
      </c>
      <c r="G22" s="13">
        <f t="shared" si="5"/>
        <v>1321.32</v>
      </c>
      <c r="H22" s="13">
        <v>2</v>
      </c>
      <c r="I22" s="15">
        <v>30</v>
      </c>
    </row>
    <row r="23" spans="1:9" x14ac:dyDescent="0.3">
      <c r="A23" s="97" t="s">
        <v>29</v>
      </c>
      <c r="B23" s="98"/>
      <c r="C23" s="92"/>
      <c r="D23" s="99"/>
      <c r="E23" s="92"/>
      <c r="F23" s="94"/>
      <c r="G23" s="99"/>
      <c r="H23" s="95"/>
      <c r="I23" s="96"/>
    </row>
    <row r="24" spans="1:9" x14ac:dyDescent="0.3">
      <c r="A24" s="44">
        <v>15</v>
      </c>
      <c r="B24" s="26" t="s">
        <v>58</v>
      </c>
      <c r="C24" s="27">
        <v>4150</v>
      </c>
      <c r="D24" s="28">
        <v>5021.5</v>
      </c>
      <c r="E24" s="29">
        <v>1.4</v>
      </c>
      <c r="F24" s="27">
        <v>5810</v>
      </c>
      <c r="G24" s="28">
        <v>7030.1</v>
      </c>
      <c r="H24" s="28">
        <v>10</v>
      </c>
      <c r="I24" s="123"/>
    </row>
    <row r="25" spans="1:9" x14ac:dyDescent="0.3">
      <c r="A25" s="61">
        <v>16</v>
      </c>
      <c r="B25" s="62" t="s">
        <v>64</v>
      </c>
      <c r="C25" s="63">
        <v>680</v>
      </c>
      <c r="D25" s="51">
        <f t="shared" ref="D25" si="6">C25*1.21</f>
        <v>822.8</v>
      </c>
      <c r="E25" s="65">
        <v>1.3</v>
      </c>
      <c r="F25" s="50">
        <v>884</v>
      </c>
      <c r="G25" s="64" t="s">
        <v>60</v>
      </c>
      <c r="H25" s="64">
        <v>1.5</v>
      </c>
      <c r="I25" s="66">
        <v>30</v>
      </c>
    </row>
    <row r="26" spans="1:9" ht="13.2" customHeight="1" x14ac:dyDescent="0.3">
      <c r="A26" s="113">
        <v>17</v>
      </c>
      <c r="B26" s="114" t="s">
        <v>30</v>
      </c>
      <c r="C26" s="115">
        <v>2750</v>
      </c>
      <c r="D26" s="116">
        <f>C26*1.21</f>
        <v>3327.5</v>
      </c>
      <c r="E26" s="117">
        <v>1.3</v>
      </c>
      <c r="F26" s="115">
        <f>C26*E26</f>
        <v>3575</v>
      </c>
      <c r="G26" s="116">
        <f>D26*E26</f>
        <v>4325.75</v>
      </c>
      <c r="H26" s="116">
        <v>6</v>
      </c>
      <c r="I26" s="118">
        <v>100</v>
      </c>
    </row>
    <row r="27" spans="1:9" ht="12" customHeight="1" x14ac:dyDescent="0.3">
      <c r="A27" s="10">
        <v>23</v>
      </c>
      <c r="B27" s="11" t="s">
        <v>63</v>
      </c>
      <c r="C27" s="12">
        <v>990</v>
      </c>
      <c r="D27" s="51">
        <f t="shared" ref="D27:D42" si="7">C27*1.21</f>
        <v>1197.8999999999999</v>
      </c>
      <c r="E27" s="14">
        <v>1.3</v>
      </c>
      <c r="F27" s="12">
        <f t="shared" ref="F27:F42" si="8">C27*E27</f>
        <v>1287</v>
      </c>
      <c r="G27" s="13">
        <f t="shared" ref="G27:G42" si="9">D27*E27</f>
        <v>1557.27</v>
      </c>
      <c r="H27" s="13">
        <v>2</v>
      </c>
      <c r="I27" s="15">
        <v>30</v>
      </c>
    </row>
    <row r="28" spans="1:9" ht="12" customHeight="1" x14ac:dyDescent="0.3">
      <c r="A28" s="44">
        <v>24</v>
      </c>
      <c r="B28" s="26" t="s">
        <v>31</v>
      </c>
      <c r="C28" s="27">
        <v>1300</v>
      </c>
      <c r="D28" s="28">
        <v>1573</v>
      </c>
      <c r="E28" s="29">
        <v>1.3</v>
      </c>
      <c r="F28" s="27">
        <v>1690</v>
      </c>
      <c r="G28" s="28">
        <v>2044.9</v>
      </c>
      <c r="H28" s="28">
        <v>3</v>
      </c>
      <c r="I28" s="28">
        <v>40</v>
      </c>
    </row>
    <row r="29" spans="1:9" ht="11.4" customHeight="1" x14ac:dyDescent="0.3">
      <c r="A29" s="119">
        <v>43</v>
      </c>
      <c r="B29" s="120" t="s">
        <v>62</v>
      </c>
      <c r="C29" s="121">
        <v>1020</v>
      </c>
      <c r="D29" s="37">
        <v>1234.2</v>
      </c>
      <c r="E29" s="122">
        <v>1.4</v>
      </c>
      <c r="F29" s="121">
        <v>1428</v>
      </c>
      <c r="G29" s="37">
        <v>1727.88</v>
      </c>
      <c r="H29" s="37">
        <v>2</v>
      </c>
      <c r="I29" s="37">
        <v>30</v>
      </c>
    </row>
    <row r="30" spans="1:9" ht="11.4" customHeight="1" x14ac:dyDescent="0.3">
      <c r="A30" s="44">
        <v>44</v>
      </c>
      <c r="B30" s="26" t="s">
        <v>59</v>
      </c>
      <c r="C30" s="27">
        <v>1300</v>
      </c>
      <c r="D30" s="28">
        <v>1573</v>
      </c>
      <c r="E30" s="29">
        <v>1.3</v>
      </c>
      <c r="F30" s="27">
        <v>1690</v>
      </c>
      <c r="G30" s="28">
        <v>2044.9</v>
      </c>
      <c r="H30" s="28">
        <v>3</v>
      </c>
      <c r="I30" s="28">
        <v>40</v>
      </c>
    </row>
    <row r="31" spans="1:9" ht="11.4" customHeight="1" x14ac:dyDescent="0.3">
      <c r="A31" s="119">
        <v>45</v>
      </c>
      <c r="B31" s="120" t="s">
        <v>61</v>
      </c>
      <c r="C31" s="121">
        <v>1300</v>
      </c>
      <c r="D31" s="124">
        <v>1573</v>
      </c>
      <c r="E31" s="122">
        <v>1.3</v>
      </c>
      <c r="F31" s="121">
        <v>1690</v>
      </c>
      <c r="G31" s="37">
        <v>2044.9</v>
      </c>
      <c r="H31" s="37">
        <v>3</v>
      </c>
      <c r="I31" s="37">
        <v>40</v>
      </c>
    </row>
    <row r="32" spans="1:9" ht="12" customHeight="1" x14ac:dyDescent="0.3">
      <c r="A32" s="10">
        <v>25</v>
      </c>
      <c r="B32" s="11" t="s">
        <v>32</v>
      </c>
      <c r="C32" s="12">
        <v>1205</v>
      </c>
      <c r="D32" s="51">
        <f t="shared" si="7"/>
        <v>1458.05</v>
      </c>
      <c r="E32" s="14">
        <v>1.3</v>
      </c>
      <c r="F32" s="12">
        <f t="shared" si="8"/>
        <v>1566.5</v>
      </c>
      <c r="G32" s="13">
        <f t="shared" si="9"/>
        <v>1895.4649999999999</v>
      </c>
      <c r="H32" s="13">
        <v>2</v>
      </c>
      <c r="I32" s="15">
        <v>40</v>
      </c>
    </row>
    <row r="33" spans="1:9" ht="11.4" customHeight="1" x14ac:dyDescent="0.3">
      <c r="A33" s="44">
        <v>26</v>
      </c>
      <c r="B33" s="26" t="s">
        <v>33</v>
      </c>
      <c r="C33" s="27">
        <v>1275</v>
      </c>
      <c r="D33" s="28">
        <f t="shared" si="7"/>
        <v>1542.75</v>
      </c>
      <c r="E33" s="29">
        <v>1.2</v>
      </c>
      <c r="F33" s="27">
        <f t="shared" si="8"/>
        <v>1530</v>
      </c>
      <c r="G33" s="28">
        <f t="shared" si="9"/>
        <v>1851.3</v>
      </c>
      <c r="H33" s="28">
        <v>2</v>
      </c>
      <c r="I33" s="28">
        <v>40</v>
      </c>
    </row>
    <row r="34" spans="1:9" ht="12" customHeight="1" x14ac:dyDescent="0.3">
      <c r="A34" s="10">
        <v>27</v>
      </c>
      <c r="B34" s="11" t="s">
        <v>34</v>
      </c>
      <c r="C34" s="12">
        <v>950</v>
      </c>
      <c r="D34" s="51">
        <f t="shared" si="7"/>
        <v>1149.5</v>
      </c>
      <c r="E34" s="14">
        <v>1.4</v>
      </c>
      <c r="F34" s="12">
        <f t="shared" si="8"/>
        <v>1330</v>
      </c>
      <c r="G34" s="13">
        <f t="shared" si="9"/>
        <v>1609.3</v>
      </c>
      <c r="H34" s="13">
        <v>2</v>
      </c>
      <c r="I34" s="15">
        <v>30</v>
      </c>
    </row>
    <row r="35" spans="1:9" ht="11.4" customHeight="1" x14ac:dyDescent="0.3">
      <c r="A35" s="44">
        <v>28</v>
      </c>
      <c r="B35" s="26" t="s">
        <v>35</v>
      </c>
      <c r="C35" s="27">
        <v>950</v>
      </c>
      <c r="D35" s="28">
        <f t="shared" si="7"/>
        <v>1149.5</v>
      </c>
      <c r="E35" s="29">
        <v>1.4</v>
      </c>
      <c r="F35" s="27">
        <f t="shared" si="8"/>
        <v>1330</v>
      </c>
      <c r="G35" s="28">
        <f t="shared" si="9"/>
        <v>1609.3</v>
      </c>
      <c r="H35" s="28">
        <v>2</v>
      </c>
      <c r="I35" s="28">
        <v>30</v>
      </c>
    </row>
    <row r="36" spans="1:9" ht="12" customHeight="1" x14ac:dyDescent="0.3">
      <c r="A36" s="10">
        <v>29</v>
      </c>
      <c r="B36" s="11" t="s">
        <v>36</v>
      </c>
      <c r="C36" s="12">
        <v>950</v>
      </c>
      <c r="D36" s="51">
        <f t="shared" si="7"/>
        <v>1149.5</v>
      </c>
      <c r="E36" s="14">
        <v>1.4</v>
      </c>
      <c r="F36" s="12">
        <f t="shared" si="8"/>
        <v>1330</v>
      </c>
      <c r="G36" s="13">
        <f t="shared" si="9"/>
        <v>1609.3</v>
      </c>
      <c r="H36" s="13">
        <v>2</v>
      </c>
      <c r="I36" s="15">
        <v>30</v>
      </c>
    </row>
    <row r="37" spans="1:9" ht="11.4" customHeight="1" x14ac:dyDescent="0.3">
      <c r="A37" s="44">
        <v>38</v>
      </c>
      <c r="B37" s="26" t="s">
        <v>57</v>
      </c>
      <c r="C37" s="27">
        <v>950</v>
      </c>
      <c r="D37" s="28">
        <f t="shared" si="7"/>
        <v>1149.5</v>
      </c>
      <c r="E37" s="29">
        <v>1.4</v>
      </c>
      <c r="F37" s="27">
        <f t="shared" si="8"/>
        <v>1330</v>
      </c>
      <c r="G37" s="28">
        <f t="shared" si="9"/>
        <v>1609.3</v>
      </c>
      <c r="H37" s="28">
        <v>2</v>
      </c>
      <c r="I37" s="28">
        <v>30</v>
      </c>
    </row>
    <row r="38" spans="1:9" ht="12" customHeight="1" x14ac:dyDescent="0.3">
      <c r="A38" s="10">
        <v>36</v>
      </c>
      <c r="B38" s="11" t="s">
        <v>37</v>
      </c>
      <c r="C38" s="12">
        <v>1070</v>
      </c>
      <c r="D38" s="51">
        <f t="shared" si="7"/>
        <v>1294.7</v>
      </c>
      <c r="E38" s="14">
        <v>1.4</v>
      </c>
      <c r="F38" s="12">
        <f t="shared" si="8"/>
        <v>1498</v>
      </c>
      <c r="G38" s="13">
        <f t="shared" si="9"/>
        <v>1812.58</v>
      </c>
      <c r="H38" s="13">
        <v>2</v>
      </c>
      <c r="I38" s="15">
        <v>30</v>
      </c>
    </row>
    <row r="39" spans="1:9" ht="11.4" customHeight="1" x14ac:dyDescent="0.3">
      <c r="A39" s="44">
        <v>37</v>
      </c>
      <c r="B39" s="26" t="s">
        <v>38</v>
      </c>
      <c r="C39" s="27">
        <v>1030</v>
      </c>
      <c r="D39" s="28">
        <f t="shared" si="7"/>
        <v>1246.3</v>
      </c>
      <c r="E39" s="29">
        <v>1.4</v>
      </c>
      <c r="F39" s="27">
        <f t="shared" si="8"/>
        <v>1442</v>
      </c>
      <c r="G39" s="28">
        <f t="shared" si="9"/>
        <v>1744.82</v>
      </c>
      <c r="H39" s="28">
        <v>2</v>
      </c>
      <c r="I39" s="28">
        <v>30</v>
      </c>
    </row>
    <row r="40" spans="1:9" ht="12" customHeight="1" x14ac:dyDescent="0.3">
      <c r="A40" s="10">
        <v>31</v>
      </c>
      <c r="B40" s="11" t="s">
        <v>39</v>
      </c>
      <c r="C40" s="12">
        <v>1880</v>
      </c>
      <c r="D40" s="51">
        <f t="shared" si="7"/>
        <v>2274.7999999999997</v>
      </c>
      <c r="E40" s="14">
        <v>1.4</v>
      </c>
      <c r="F40" s="12">
        <f t="shared" si="8"/>
        <v>2632</v>
      </c>
      <c r="G40" s="13">
        <f t="shared" si="9"/>
        <v>3184.7199999999993</v>
      </c>
      <c r="H40" s="13">
        <v>4</v>
      </c>
      <c r="I40" s="15">
        <v>50</v>
      </c>
    </row>
    <row r="41" spans="1:9" ht="11.4" customHeight="1" x14ac:dyDescent="0.3">
      <c r="A41" s="44">
        <v>42</v>
      </c>
      <c r="B41" s="26" t="s">
        <v>40</v>
      </c>
      <c r="C41" s="27">
        <v>3050</v>
      </c>
      <c r="D41" s="28">
        <f t="shared" si="7"/>
        <v>3690.5</v>
      </c>
      <c r="E41" s="29">
        <v>1.2</v>
      </c>
      <c r="F41" s="27">
        <f t="shared" si="8"/>
        <v>3660</v>
      </c>
      <c r="G41" s="28">
        <f t="shared" si="9"/>
        <v>4428.5999999999995</v>
      </c>
      <c r="H41" s="28">
        <v>6</v>
      </c>
      <c r="I41" s="28">
        <v>100</v>
      </c>
    </row>
    <row r="42" spans="1:9" ht="10.8" customHeight="1" x14ac:dyDescent="0.3">
      <c r="A42" s="10">
        <v>39</v>
      </c>
      <c r="B42" s="11" t="s">
        <v>41</v>
      </c>
      <c r="C42" s="12">
        <v>1350</v>
      </c>
      <c r="D42" s="51">
        <f t="shared" si="7"/>
        <v>1633.5</v>
      </c>
      <c r="E42" s="14">
        <v>1.3</v>
      </c>
      <c r="F42" s="12">
        <f t="shared" si="8"/>
        <v>1755</v>
      </c>
      <c r="G42" s="13">
        <f t="shared" si="9"/>
        <v>2123.5500000000002</v>
      </c>
      <c r="H42" s="13">
        <v>2</v>
      </c>
      <c r="I42" s="15">
        <v>40</v>
      </c>
    </row>
    <row r="43" spans="1:9" ht="12" customHeight="1" x14ac:dyDescent="0.3">
      <c r="A43" s="45">
        <v>32</v>
      </c>
      <c r="B43" s="30" t="s">
        <v>42</v>
      </c>
      <c r="C43" s="31">
        <v>350</v>
      </c>
      <c r="D43" s="32">
        <f>C43*1.21</f>
        <v>423.5</v>
      </c>
      <c r="E43" s="33">
        <v>1.5</v>
      </c>
      <c r="F43" s="31">
        <f>C43*E43</f>
        <v>525</v>
      </c>
      <c r="G43" s="32">
        <f>D43*E43</f>
        <v>635.25</v>
      </c>
      <c r="H43" s="32">
        <v>1</v>
      </c>
      <c r="I43" s="32">
        <v>20</v>
      </c>
    </row>
    <row r="44" spans="1:9" ht="11.4" customHeight="1" x14ac:dyDescent="0.3">
      <c r="A44" s="100">
        <v>33</v>
      </c>
      <c r="B44" s="34" t="s">
        <v>43</v>
      </c>
      <c r="C44" s="35">
        <v>420</v>
      </c>
      <c r="D44" s="32">
        <f>C44*1.21</f>
        <v>508.2</v>
      </c>
      <c r="E44" s="36">
        <v>1.5</v>
      </c>
      <c r="F44" s="35">
        <f>C44*E44</f>
        <v>630</v>
      </c>
      <c r="G44" s="68">
        <f>D44*E44</f>
        <v>762.3</v>
      </c>
      <c r="H44" s="68">
        <v>1</v>
      </c>
      <c r="I44" s="68">
        <v>20</v>
      </c>
    </row>
    <row r="45" spans="1:9" ht="11.4" customHeight="1" x14ac:dyDescent="0.3">
      <c r="A45" s="67" t="s">
        <v>44</v>
      </c>
      <c r="B45" s="102"/>
      <c r="C45" s="92"/>
      <c r="D45" s="99"/>
      <c r="E45" s="92"/>
      <c r="F45" s="94"/>
      <c r="G45" s="99"/>
      <c r="H45" s="95"/>
      <c r="I45" s="103"/>
    </row>
    <row r="46" spans="1:9" ht="11.4" customHeight="1" x14ac:dyDescent="0.3">
      <c r="A46" s="101">
        <v>34</v>
      </c>
      <c r="B46" s="69" t="s">
        <v>45</v>
      </c>
      <c r="C46" s="70">
        <v>420</v>
      </c>
      <c r="D46" s="71">
        <f>C46*1.21</f>
        <v>508.2</v>
      </c>
      <c r="E46" s="72">
        <v>1.5</v>
      </c>
      <c r="F46" s="70">
        <f>C46*E46</f>
        <v>630</v>
      </c>
      <c r="G46" s="71">
        <v>762.3</v>
      </c>
      <c r="H46" s="71">
        <v>1</v>
      </c>
      <c r="I46" s="71">
        <v>20</v>
      </c>
    </row>
    <row r="47" spans="1:9" ht="12.6" customHeight="1" x14ac:dyDescent="0.3">
      <c r="A47" s="10">
        <v>35</v>
      </c>
      <c r="B47" s="11" t="s">
        <v>46</v>
      </c>
      <c r="C47" s="12">
        <v>280</v>
      </c>
      <c r="D47" s="37">
        <f>C47*1.21</f>
        <v>338.8</v>
      </c>
      <c r="E47" s="14">
        <v>1.5</v>
      </c>
      <c r="F47" s="12">
        <f>C47*E47</f>
        <v>420</v>
      </c>
      <c r="G47" s="13">
        <v>508.2</v>
      </c>
      <c r="H47" s="13">
        <v>1</v>
      </c>
      <c r="I47" s="13">
        <v>20</v>
      </c>
    </row>
    <row r="48" spans="1:9" ht="12" customHeight="1" x14ac:dyDescent="0.3">
      <c r="A48" s="73">
        <v>40</v>
      </c>
      <c r="B48" s="74" t="s">
        <v>47</v>
      </c>
      <c r="C48" s="75">
        <v>1000</v>
      </c>
      <c r="D48" s="71">
        <f>C48*1.21</f>
        <v>1210</v>
      </c>
      <c r="E48" s="76">
        <v>0.8</v>
      </c>
      <c r="F48" s="75">
        <f>C48*E48</f>
        <v>800</v>
      </c>
      <c r="G48" s="38">
        <v>968</v>
      </c>
      <c r="H48" s="38">
        <v>2</v>
      </c>
      <c r="I48" s="38">
        <v>40</v>
      </c>
    </row>
    <row r="49" spans="1:9" ht="10.8" customHeight="1" x14ac:dyDescent="0.3">
      <c r="A49" s="106" t="s">
        <v>48</v>
      </c>
      <c r="B49" s="107"/>
      <c r="C49" s="108"/>
      <c r="D49" s="108"/>
      <c r="E49" s="109"/>
      <c r="F49" s="109"/>
      <c r="G49" s="110"/>
      <c r="H49" s="111"/>
      <c r="I49" s="112"/>
    </row>
    <row r="50" spans="1:9" ht="13.8" customHeight="1" x14ac:dyDescent="0.3">
      <c r="A50" s="48">
        <v>30</v>
      </c>
      <c r="B50" s="49" t="s">
        <v>49</v>
      </c>
      <c r="C50" s="50">
        <v>290</v>
      </c>
      <c r="D50" s="51">
        <f>C50*1.21</f>
        <v>350.9</v>
      </c>
      <c r="E50" s="52">
        <v>0.35499999999999998</v>
      </c>
      <c r="F50" s="50">
        <v>1044</v>
      </c>
      <c r="G50" s="51">
        <v>1263.24</v>
      </c>
      <c r="H50" s="51">
        <v>6</v>
      </c>
      <c r="I50" s="51">
        <v>20</v>
      </c>
    </row>
    <row r="51" spans="1:9" ht="10.199999999999999" customHeight="1" x14ac:dyDescent="0.3">
      <c r="A51" s="77" t="s">
        <v>55</v>
      </c>
      <c r="B51" s="54"/>
      <c r="C51" s="54"/>
      <c r="D51" s="54"/>
      <c r="E51" s="78" t="s">
        <v>50</v>
      </c>
      <c r="F51" s="54"/>
      <c r="G51" s="54"/>
      <c r="H51" s="54"/>
      <c r="I51" s="9"/>
    </row>
    <row r="52" spans="1:9" ht="12" customHeight="1" x14ac:dyDescent="0.3">
      <c r="A52" s="79"/>
      <c r="B52" s="80"/>
      <c r="C52" s="81"/>
      <c r="D52" s="82"/>
      <c r="E52" s="83" t="s">
        <v>51</v>
      </c>
      <c r="F52" s="83"/>
      <c r="G52" s="84"/>
      <c r="H52" s="84"/>
      <c r="I52" s="85"/>
    </row>
    <row r="53" spans="1:9" ht="12.6" customHeight="1" x14ac:dyDescent="0.3">
      <c r="A53" s="86" t="s">
        <v>65</v>
      </c>
      <c r="B53" s="87"/>
      <c r="C53" s="87"/>
      <c r="D53" s="87"/>
      <c r="E53" s="88" t="s">
        <v>52</v>
      </c>
      <c r="F53" s="88"/>
      <c r="G53" s="88"/>
      <c r="H53" s="88" t="s">
        <v>53</v>
      </c>
      <c r="I53" s="89"/>
    </row>
    <row r="54" spans="1:9" ht="11.4" customHeight="1" x14ac:dyDescent="0.3"/>
  </sheetData>
  <mergeCells count="6">
    <mergeCell ref="A1:E1"/>
    <mergeCell ref="A2:E2"/>
    <mergeCell ref="A4:A5"/>
    <mergeCell ref="B4:B5"/>
    <mergeCell ref="C4:D4"/>
    <mergeCell ref="E4:G4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lenab</dc:creator>
  <cp:lastModifiedBy>Jirka b</cp:lastModifiedBy>
  <cp:lastPrinted>2024-09-09T10:02:22Z</cp:lastPrinted>
  <dcterms:created xsi:type="dcterms:W3CDTF">2024-03-23T18:15:25Z</dcterms:created>
  <dcterms:modified xsi:type="dcterms:W3CDTF">2026-01-19T12:36:47Z</dcterms:modified>
</cp:coreProperties>
</file>